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rata\Documents\Conferences - Organizations\IEPEC\2018\Board\on-site Backgrounder\"/>
    </mc:Choice>
  </mc:AlternateContent>
  <bookViews>
    <workbookView xWindow="0" yWindow="0" windowWidth="0" windowHeight="0"/>
  </bookViews>
  <sheets>
    <sheet name="Sheet1" sheetId="1" r:id="rId1"/>
  </sheets>
  <definedNames>
    <definedName name="_xlnm.Print_Titles" localSheetId="0">Sheet1!$A:$D,Sheet1!$1:$1</definedName>
    <definedName name="QB_COLUMN_29" localSheetId="0" hidden="1">Sheet1!$J$1</definedName>
    <definedName name="QB_DATA_0" localSheetId="0" hidden="1">Sheet1!$5:$5,Sheet1!$6:$6,Sheet1!$7:$7,Sheet1!$14:$14,Sheet1!$15:$15,Sheet1!$20:$20,Sheet1!$21:$21</definedName>
    <definedName name="QB_FORMULA_0" localSheetId="0" hidden="1">Sheet1!$J$11,Sheet1!$J$12,Sheet1!$J$16,Sheet1!$J$17,Sheet1!$J$22,Sheet1!$J$23</definedName>
    <definedName name="QB_ROW_1" localSheetId="0" hidden="1">Sheet1!$A$2</definedName>
    <definedName name="QB_ROW_1011" localSheetId="0" hidden="1">Sheet1!$B$3</definedName>
    <definedName name="QB_ROW_12230" localSheetId="0" hidden="1">Sheet1!$D$7</definedName>
    <definedName name="QB_ROW_128230" localSheetId="0" hidden="1">Sheet1!$D$5</definedName>
    <definedName name="QB_ROW_129230" localSheetId="0" hidden="1">Sheet1!$D$6</definedName>
    <definedName name="QB_ROW_130220" localSheetId="0" hidden="1">Sheet1!$C$15</definedName>
    <definedName name="QB_ROW_1311" localSheetId="0" hidden="1">Sheet1!$B$12</definedName>
    <definedName name="QB_ROW_132220" localSheetId="0" hidden="1">Sheet1!$C$14</definedName>
    <definedName name="QB_ROW_14011" localSheetId="0" hidden="1">Sheet1!$B$19</definedName>
    <definedName name="QB_ROW_14311" localSheetId="0" hidden="1">Sheet1!$B$22</definedName>
    <definedName name="QB_ROW_17221" localSheetId="0" hidden="1">Sheet1!$C$21</definedName>
    <definedName name="QB_ROW_2021" localSheetId="0" hidden="1">Sheet1!$C$4</definedName>
    <definedName name="QB_ROW_2220" localSheetId="0" hidden="1">Sheet1!$C$20</definedName>
    <definedName name="QB_ROW_2321" localSheetId="0" hidden="1">Sheet1!$C$11</definedName>
    <definedName name="QB_ROW_301" localSheetId="0" hidden="1">Sheet1!$A$17</definedName>
    <definedName name="QB_ROW_5011" localSheetId="0" hidden="1">Sheet1!$B$13</definedName>
    <definedName name="QB_ROW_5311" localSheetId="0" hidden="1">Sheet1!$B$16</definedName>
    <definedName name="QB_ROW_7001" localSheetId="0" hidden="1">Sheet1!$A$18</definedName>
    <definedName name="QB_ROW_7301" localSheetId="0" hidden="1">Sheet1!$A$23</definedName>
    <definedName name="QBCANSUPPORTUPDATE" localSheetId="0">TRUE</definedName>
    <definedName name="QBCOMPANYFILENAME" localSheetId="0">"C:\Users\wirti\Documents\-NEPEC--5-18-11.QBW"</definedName>
    <definedName name="QBENDDATE" localSheetId="0">20180501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"2d57786ac31a4cdf8fedbf11fae90c6a"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20180501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E11" i="1"/>
  <c r="F11" i="1"/>
  <c r="G11" i="1"/>
  <c r="H11" i="1"/>
  <c r="I11" i="1"/>
  <c r="J11" i="1"/>
  <c r="J12" i="1" s="1"/>
  <c r="H23" i="1"/>
  <c r="H22" i="1"/>
  <c r="H16" i="1"/>
  <c r="I16" i="1"/>
  <c r="I22" i="1"/>
  <c r="I23" i="1" s="1"/>
  <c r="J22" i="1"/>
  <c r="J23" i="1" s="1"/>
  <c r="J16" i="1"/>
  <c r="H17" i="1" l="1"/>
  <c r="I17" i="1"/>
  <c r="J17" i="1"/>
</calcChain>
</file>

<file path=xl/sharedStrings.xml><?xml version="1.0" encoding="utf-8"?>
<sst xmlns="http://schemas.openxmlformats.org/spreadsheetml/2006/main" count="28" uniqueCount="28">
  <si>
    <t>May 1, 18</t>
  </si>
  <si>
    <t>ASSETS</t>
  </si>
  <si>
    <t>Current Assets</t>
  </si>
  <si>
    <t>Checking/Savings</t>
  </si>
  <si>
    <t>Chase Checking  9066 (2012)</t>
  </si>
  <si>
    <t>Chase High Yield Savings (2012)</t>
  </si>
  <si>
    <t>ING Savings</t>
  </si>
  <si>
    <t>Total Checking/Savings</t>
  </si>
  <si>
    <t>Total Current Assets</t>
  </si>
  <si>
    <t>Fixed Assets</t>
  </si>
  <si>
    <t>Accumulated Amortization</t>
  </si>
  <si>
    <t>Logo</t>
  </si>
  <si>
    <t>Total Fixed Assets</t>
  </si>
  <si>
    <t>TOTAL ASSETS</t>
  </si>
  <si>
    <t>LIABILITIES &amp; EQUITY</t>
  </si>
  <si>
    <t>Equity</t>
  </si>
  <si>
    <t>Retained Earnings</t>
  </si>
  <si>
    <t>Net Income</t>
  </si>
  <si>
    <t>Total Equity</t>
  </si>
  <si>
    <t>TOTAL LIABILITIES &amp; EQUITY</t>
  </si>
  <si>
    <t>May 1, 16</t>
  </si>
  <si>
    <t>May 1, 14</t>
  </si>
  <si>
    <t>Well Fargo CD</t>
  </si>
  <si>
    <t>Wells Saving</t>
  </si>
  <si>
    <t>May 1, 10</t>
  </si>
  <si>
    <t>Money Market</t>
  </si>
  <si>
    <t>May 1, 08</t>
  </si>
  <si>
    <t>Income after January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</si>
</sst>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4" fontId="1" fillId="0" borderId="1" xfId="0" applyNumberFormat="1" applyFont="1" applyBorder="1"/>
    <xf numFmtId="165" fontId="3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2" fillId="0" borderId="0" xfId="0" applyNumberFormat="1" applyFont="1" applyBorder="1"/>
    <xf numFmtId="165" fontId="0" fillId="0" borderId="0" xfId="0" applyNumberFormat="1" applyBorder="1"/>
    <xf numFmtId="165" fontId="5" fillId="0" borderId="0" xfId="0" applyNumberFormat="1" applyFont="1" applyBorder="1"/>
    <xf numFmtId="165" fontId="4" fillId="0" borderId="0" xfId="0" applyNumberFormat="1" applyFont="1" applyBorder="1"/>
    <xf numFmtId="165" fontId="3" fillId="0" borderId="0" xfId="0" applyNumberFormat="1" applyFont="1" applyBorder="1"/>
    <xf numFmtId="165" fontId="6" fillId="0" borderId="0" xfId="0" applyNumberFormat="1" applyFont="1" applyBorder="1"/>
    <xf numFmtId="165" fontId="5" fillId="0" borderId="0" xfId="0" applyNumberFormat="1" applyFont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315686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2870DB1-D2CA-4FFD-AFF7-9AEBC2EB7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315686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44AD430-1796-4DFD-9FEF-90FA417A3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26"/>
  <sheetViews>
    <sheetView tabSelected="1" workbookViewId="0">
      <pane xSplit="4" ySplit="1" topLeftCell="E8" activePane="bottomRight" state="frozenSplit"/>
      <selection pane="topRight" activeCell="E1" sqref="E1"/>
      <selection pane="bottomLeft" activeCell="A2" sqref="A2"/>
      <selection pane="bottomRight" activeCell="K26" sqref="K26"/>
    </sheetView>
  </sheetViews>
  <sheetFormatPr defaultRowHeight="14.6" x14ac:dyDescent="0.4"/>
  <cols>
    <col min="1" max="3" width="3" style="5" customWidth="1"/>
    <col min="4" max="4" width="26.3046875" style="5" customWidth="1"/>
    <col min="5" max="5" width="13.69140625" style="5" customWidth="1"/>
    <col min="6" max="6" width="9.84375" style="6" bestFit="1" customWidth="1"/>
    <col min="7" max="7" width="10.3046875" bestFit="1" customWidth="1"/>
    <col min="8" max="10" width="9.84375" style="6" bestFit="1" customWidth="1"/>
  </cols>
  <sheetData>
    <row r="1" spans="1:10" s="4" customFormat="1" x14ac:dyDescent="0.4">
      <c r="A1" s="3"/>
      <c r="B1" s="3"/>
      <c r="C1" s="3"/>
      <c r="D1" s="3"/>
      <c r="E1" s="8" t="s">
        <v>26</v>
      </c>
      <c r="F1" s="8" t="s">
        <v>24</v>
      </c>
      <c r="G1" s="9">
        <v>41030</v>
      </c>
      <c r="H1" s="8" t="s">
        <v>21</v>
      </c>
      <c r="I1" s="8" t="s">
        <v>20</v>
      </c>
      <c r="J1" s="8" t="s">
        <v>0</v>
      </c>
    </row>
    <row r="2" spans="1:10" x14ac:dyDescent="0.4">
      <c r="A2" s="1" t="s">
        <v>1</v>
      </c>
      <c r="B2" s="1"/>
      <c r="C2" s="1"/>
      <c r="D2" s="1"/>
      <c r="E2" s="10"/>
      <c r="F2" s="11"/>
      <c r="G2" s="12"/>
      <c r="H2" s="11"/>
      <c r="I2" s="11"/>
      <c r="J2" s="11"/>
    </row>
    <row r="3" spans="1:10" x14ac:dyDescent="0.4">
      <c r="A3" s="1"/>
      <c r="B3" s="1" t="s">
        <v>2</v>
      </c>
      <c r="C3" s="1"/>
      <c r="D3" s="1"/>
      <c r="E3" s="10"/>
      <c r="F3" s="11"/>
      <c r="G3" s="12"/>
      <c r="H3" s="11"/>
      <c r="I3" s="11"/>
      <c r="J3" s="11"/>
    </row>
    <row r="4" spans="1:10" x14ac:dyDescent="0.4">
      <c r="A4" s="1"/>
      <c r="B4" s="1"/>
      <c r="C4" s="1" t="s">
        <v>3</v>
      </c>
      <c r="D4" s="1"/>
      <c r="E4" s="10"/>
      <c r="F4" s="11"/>
      <c r="G4" s="12"/>
      <c r="H4" s="11"/>
      <c r="I4" s="11"/>
      <c r="J4" s="11"/>
    </row>
    <row r="5" spans="1:10" x14ac:dyDescent="0.4">
      <c r="A5" s="1"/>
      <c r="B5" s="1"/>
      <c r="C5" s="1"/>
      <c r="D5" s="1" t="s">
        <v>4</v>
      </c>
      <c r="E5" s="13">
        <v>101309.09</v>
      </c>
      <c r="F5" s="13">
        <v>84186.76</v>
      </c>
      <c r="G5" s="14">
        <v>57740.01</v>
      </c>
      <c r="H5" s="13">
        <v>144244.6</v>
      </c>
      <c r="I5" s="13">
        <v>242709.09</v>
      </c>
      <c r="J5" s="13">
        <v>158780.69</v>
      </c>
    </row>
    <row r="6" spans="1:10" x14ac:dyDescent="0.4">
      <c r="A6" s="1"/>
      <c r="B6" s="1"/>
      <c r="C6" s="1"/>
      <c r="D6" s="1" t="s">
        <v>5</v>
      </c>
      <c r="E6" s="13"/>
      <c r="F6" s="13">
        <v>15747.76</v>
      </c>
      <c r="G6" s="14">
        <v>15764.47</v>
      </c>
      <c r="H6" s="13">
        <v>23809.25</v>
      </c>
      <c r="I6" s="13">
        <v>23832.99</v>
      </c>
      <c r="J6" s="13">
        <v>23846.75</v>
      </c>
    </row>
    <row r="7" spans="1:10" x14ac:dyDescent="0.4">
      <c r="A7" s="1"/>
      <c r="B7" s="1"/>
      <c r="C7" s="1"/>
      <c r="D7" s="1" t="s">
        <v>6</v>
      </c>
      <c r="E7" s="13"/>
      <c r="F7" s="13">
        <v>92553.02</v>
      </c>
      <c r="G7" s="14">
        <v>94135.18</v>
      </c>
      <c r="H7" s="13">
        <v>74955.820000000007</v>
      </c>
      <c r="I7" s="13">
        <v>54.48</v>
      </c>
      <c r="J7" s="13">
        <v>54.48</v>
      </c>
    </row>
    <row r="8" spans="1:10" x14ac:dyDescent="0.4">
      <c r="A8" s="1"/>
      <c r="B8" s="1"/>
      <c r="C8" s="1"/>
      <c r="D8" s="1" t="s">
        <v>25</v>
      </c>
      <c r="E8" s="13">
        <v>74337.19</v>
      </c>
      <c r="F8" s="13">
        <v>74337.19</v>
      </c>
      <c r="G8" s="14"/>
      <c r="H8" s="13"/>
      <c r="I8" s="13"/>
      <c r="J8" s="13"/>
    </row>
    <row r="9" spans="1:10" x14ac:dyDescent="0.4">
      <c r="A9" s="1"/>
      <c r="B9" s="1"/>
      <c r="C9" s="1"/>
      <c r="D9" s="1" t="s">
        <v>22</v>
      </c>
      <c r="E9" s="13"/>
      <c r="F9" s="13">
        <v>50518.92</v>
      </c>
      <c r="G9" s="14">
        <v>51750.5</v>
      </c>
      <c r="H9" s="13"/>
      <c r="I9" s="13"/>
      <c r="J9" s="13"/>
    </row>
    <row r="10" spans="1:10" x14ac:dyDescent="0.4">
      <c r="A10" s="1"/>
      <c r="B10" s="1"/>
      <c r="C10" s="1"/>
      <c r="D10" s="1" t="s">
        <v>23</v>
      </c>
      <c r="E10" s="13">
        <v>162491.63</v>
      </c>
      <c r="F10" s="13">
        <v>40222.699999999997</v>
      </c>
      <c r="G10" s="14">
        <v>40380.089999999997</v>
      </c>
      <c r="H10" s="13"/>
      <c r="I10" s="13"/>
      <c r="J10" s="13"/>
    </row>
    <row r="11" spans="1:10" x14ac:dyDescent="0.4">
      <c r="A11" s="1"/>
      <c r="B11" s="1"/>
      <c r="C11" s="1" t="s">
        <v>7</v>
      </c>
      <c r="D11" s="1"/>
      <c r="E11" s="13">
        <f t="shared" ref="E11:I11" si="0">ROUND(SUM(E4:E10),5)</f>
        <v>338137.91</v>
      </c>
      <c r="F11" s="13">
        <f t="shared" si="0"/>
        <v>357566.35</v>
      </c>
      <c r="G11" s="13">
        <f t="shared" si="0"/>
        <v>259770.25</v>
      </c>
      <c r="H11" s="13">
        <f t="shared" si="0"/>
        <v>243009.67</v>
      </c>
      <c r="I11" s="13">
        <f t="shared" si="0"/>
        <v>266596.56</v>
      </c>
      <c r="J11" s="13">
        <f>ROUND(SUM(J4:J10),5)</f>
        <v>182681.92</v>
      </c>
    </row>
    <row r="12" spans="1:10" x14ac:dyDescent="0.4">
      <c r="A12" s="1"/>
      <c r="B12" s="1" t="s">
        <v>8</v>
      </c>
      <c r="C12" s="1"/>
      <c r="D12" s="1"/>
      <c r="E12" s="13">
        <f t="shared" ref="E12:I12" si="1">ROUND(E3+E11,5)</f>
        <v>338137.91</v>
      </c>
      <c r="F12" s="13">
        <f t="shared" si="1"/>
        <v>357566.35</v>
      </c>
      <c r="G12" s="13">
        <f t="shared" si="1"/>
        <v>259770.25</v>
      </c>
      <c r="H12" s="13">
        <f t="shared" si="1"/>
        <v>243009.67</v>
      </c>
      <c r="I12" s="13">
        <f t="shared" si="1"/>
        <v>266596.56</v>
      </c>
      <c r="J12" s="13">
        <f>ROUND(J3+J11,5)</f>
        <v>182681.92</v>
      </c>
    </row>
    <row r="13" spans="1:10" x14ac:dyDescent="0.4">
      <c r="A13" s="1"/>
      <c r="B13" s="1" t="s">
        <v>9</v>
      </c>
      <c r="C13" s="1"/>
      <c r="D13" s="1"/>
      <c r="E13" s="13"/>
      <c r="F13" s="13"/>
      <c r="G13" s="14"/>
      <c r="H13" s="13"/>
      <c r="I13" s="13"/>
      <c r="J13" s="13"/>
    </row>
    <row r="14" spans="1:10" x14ac:dyDescent="0.4">
      <c r="A14" s="1"/>
      <c r="B14" s="1"/>
      <c r="C14" s="1" t="s">
        <v>10</v>
      </c>
      <c r="D14" s="1"/>
      <c r="E14" s="13"/>
      <c r="F14" s="13"/>
      <c r="G14" s="14">
        <v>-305</v>
      </c>
      <c r="H14" s="13">
        <v>-438</v>
      </c>
      <c r="I14" s="13">
        <v>-504</v>
      </c>
      <c r="J14" s="13">
        <v>-504</v>
      </c>
    </row>
    <row r="15" spans="1:10" x14ac:dyDescent="0.4">
      <c r="A15" s="1"/>
      <c r="B15" s="1"/>
      <c r="C15" s="1" t="s">
        <v>11</v>
      </c>
      <c r="D15" s="1"/>
      <c r="E15" s="13"/>
      <c r="F15" s="13"/>
      <c r="G15" s="13">
        <v>500</v>
      </c>
      <c r="H15" s="13">
        <v>500</v>
      </c>
      <c r="I15" s="13">
        <v>500</v>
      </c>
      <c r="J15" s="13">
        <v>500</v>
      </c>
    </row>
    <row r="16" spans="1:10" x14ac:dyDescent="0.4">
      <c r="A16" s="1"/>
      <c r="B16" s="1" t="s">
        <v>12</v>
      </c>
      <c r="C16" s="1"/>
      <c r="D16" s="1"/>
      <c r="E16" s="13"/>
      <c r="F16" s="14"/>
      <c r="G16" s="14">
        <v>195</v>
      </c>
      <c r="H16" s="13">
        <f>ROUND(SUM(H13:H15),5)</f>
        <v>62</v>
      </c>
      <c r="I16" s="13">
        <f>ROUND(SUM(I13:I15),5)</f>
        <v>-4</v>
      </c>
      <c r="J16" s="13">
        <f>ROUND(SUM(J13:J15),5)</f>
        <v>-4</v>
      </c>
    </row>
    <row r="17" spans="1:10" s="2" customFormat="1" ht="12.9" x14ac:dyDescent="0.35">
      <c r="A17" s="1" t="s">
        <v>13</v>
      </c>
      <c r="B17" s="1"/>
      <c r="C17" s="1"/>
      <c r="D17" s="1"/>
      <c r="E17" s="13"/>
      <c r="F17" s="13"/>
      <c r="G17" s="14">
        <v>259965.25</v>
      </c>
      <c r="H17" s="13">
        <f>ROUND(H2+H12+H16,5)</f>
        <v>243071.67</v>
      </c>
      <c r="I17" s="13">
        <f>ROUND(I2+I12+I16,5)</f>
        <v>266592.56</v>
      </c>
      <c r="J17" s="13">
        <f>ROUND(J2+J12+J16,5)</f>
        <v>182677.92</v>
      </c>
    </row>
    <row r="18" spans="1:10" x14ac:dyDescent="0.4">
      <c r="A18" s="1" t="s">
        <v>14</v>
      </c>
      <c r="B18" s="1"/>
      <c r="C18" s="1"/>
      <c r="D18" s="1"/>
      <c r="E18" s="13"/>
      <c r="F18" s="14"/>
      <c r="G18" s="14"/>
      <c r="H18" s="13"/>
      <c r="I18" s="13"/>
      <c r="J18" s="13"/>
    </row>
    <row r="19" spans="1:10" x14ac:dyDescent="0.4">
      <c r="A19" s="1"/>
      <c r="B19" s="1" t="s">
        <v>15</v>
      </c>
      <c r="C19" s="1"/>
      <c r="D19" s="1"/>
      <c r="E19" s="13"/>
      <c r="F19" s="14"/>
      <c r="G19" s="14"/>
      <c r="H19" s="13"/>
      <c r="I19" s="13"/>
      <c r="J19" s="13"/>
    </row>
    <row r="20" spans="1:10" x14ac:dyDescent="0.4">
      <c r="A20" s="1"/>
      <c r="B20" s="1"/>
      <c r="C20" s="1" t="s">
        <v>16</v>
      </c>
      <c r="D20" s="1"/>
      <c r="E20" s="13"/>
      <c r="F20" s="13"/>
      <c r="G20" s="14">
        <v>244038.5</v>
      </c>
      <c r="H20" s="13">
        <v>263566.59999999998</v>
      </c>
      <c r="I20" s="13">
        <v>287640.34999999998</v>
      </c>
      <c r="J20" s="13">
        <v>242690.39</v>
      </c>
    </row>
    <row r="21" spans="1:10" x14ac:dyDescent="0.4">
      <c r="A21" s="1"/>
      <c r="B21" s="1"/>
      <c r="C21" s="1" t="s">
        <v>17</v>
      </c>
      <c r="D21" s="1"/>
      <c r="E21" s="13"/>
      <c r="F21" s="13"/>
      <c r="G21" s="13">
        <v>15926.75</v>
      </c>
      <c r="H21" s="13">
        <v>-20494.93</v>
      </c>
      <c r="I21" s="13">
        <v>-21047.79</v>
      </c>
      <c r="J21" s="13">
        <v>-60012.47</v>
      </c>
    </row>
    <row r="22" spans="1:10" x14ac:dyDescent="0.4">
      <c r="A22" s="1"/>
      <c r="B22" s="1" t="s">
        <v>18</v>
      </c>
      <c r="C22" s="1"/>
      <c r="D22" s="1"/>
      <c r="E22" s="13"/>
      <c r="F22" s="13"/>
      <c r="G22" s="14">
        <v>259965.25</v>
      </c>
      <c r="H22" s="13">
        <f>ROUND(SUM(H19:H21),5)</f>
        <v>243071.67</v>
      </c>
      <c r="I22" s="13">
        <f>ROUND(SUM(I19:I21),5)</f>
        <v>266592.56</v>
      </c>
      <c r="J22" s="13">
        <f>ROUND(SUM(J19:J21),5)</f>
        <v>182677.92</v>
      </c>
    </row>
    <row r="23" spans="1:10" s="2" customFormat="1" ht="12.9" x14ac:dyDescent="0.35">
      <c r="A23" s="1" t="s">
        <v>19</v>
      </c>
      <c r="B23" s="1"/>
      <c r="C23" s="1"/>
      <c r="D23" s="1"/>
      <c r="E23" s="15">
        <v>338137.91</v>
      </c>
      <c r="F23" s="15">
        <v>357566.35</v>
      </c>
      <c r="G23" s="16">
        <v>259965.25</v>
      </c>
      <c r="H23" s="15">
        <f>ROUND(H18+H22,5)</f>
        <v>243071.67</v>
      </c>
      <c r="I23" s="15">
        <f>ROUND(I18+I22,5)</f>
        <v>266592.56</v>
      </c>
      <c r="J23" s="15">
        <f>ROUND(J18+J22,5)</f>
        <v>182677.92</v>
      </c>
    </row>
    <row r="24" spans="1:10" ht="15" thickBot="1" x14ac:dyDescent="0.45">
      <c r="F24" s="7"/>
    </row>
    <row r="25" spans="1:10" ht="15" thickTop="1" x14ac:dyDescent="0.4"/>
    <row r="26" spans="1:10" x14ac:dyDescent="0.4">
      <c r="A26" s="5" t="s">
        <v>27</v>
      </c>
      <c r="E26" s="17">
        <v>10000</v>
      </c>
      <c r="F26" s="18">
        <v>56600</v>
      </c>
      <c r="G26" s="18">
        <v>47000</v>
      </c>
      <c r="H26" s="18">
        <v>0</v>
      </c>
      <c r="I26" s="18">
        <v>0</v>
      </c>
      <c r="J26" s="18">
        <v>0</v>
      </c>
    </row>
  </sheetData>
  <pageMargins left="0.7" right="0.7" top="0.75" bottom="0.75" header="0.1" footer="0.3"/>
  <pageSetup orientation="portrait" verticalDpi="300" r:id="rId1"/>
  <headerFooter>
    <oddHeader>&amp;L&amp;"Arial,Bold"&amp;8 11:18 AM
&amp;"Arial,Bold"&amp;8 05/16/18
&amp;"Arial,Bold"&amp;8 Accrual Basis&amp;C&amp;"Arial,Bold"&amp;12 IEPEC
&amp;"Arial,Bold"&amp;14 Balance Sheet
&amp;"Arial,Bold"&amp;10 As of May 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277586</xdr:colOff>
                <xdr:row>1</xdr:row>
                <xdr:rowOff>43543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277586</xdr:colOff>
                <xdr:row>1</xdr:row>
                <xdr:rowOff>43543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Wirtshafter</dc:creator>
  <cp:lastModifiedBy>Sharyn Barata</cp:lastModifiedBy>
  <dcterms:created xsi:type="dcterms:W3CDTF">2018-05-16T15:18:41Z</dcterms:created>
  <dcterms:modified xsi:type="dcterms:W3CDTF">2018-05-23T12:32:38Z</dcterms:modified>
</cp:coreProperties>
</file>